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معامله گر موفق\تدریس\فرهاد\صندوق های سرمایه گذاری\"/>
    </mc:Choice>
  </mc:AlternateContent>
  <bookViews>
    <workbookView xWindow="0" yWindow="0" windowWidth="19200" windowHeight="7500"/>
  </bookViews>
  <sheets>
    <sheet name="استراتژی چیدمان سبد" sheetId="2" r:id="rId1"/>
    <sheet name="Sheet1" sheetId="3" state="hidden" r:id="rId2"/>
  </sheets>
  <calcPr calcId="152511"/>
  <customWorkbookViews>
    <customWorkbookView name="Farhad Diba - Personal View" guid="{B6ED5BA7-52DB-4138-BB2E-DF6936199408}" mergeInterval="0" personalView="1" maximized="1" xWindow="-16" yWindow="-16" windowWidth="3232" windowHeight="173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3" i="2" l="1"/>
  <c r="C19" i="2" l="1"/>
  <c r="E4" i="2"/>
  <c r="E5" i="2"/>
  <c r="E6" i="2"/>
  <c r="E19" i="2" l="1"/>
  <c r="D19" i="2" l="1"/>
  <c r="D22" i="2" s="1"/>
  <c r="G4" i="2"/>
  <c r="G8" i="2"/>
  <c r="G12" i="2"/>
  <c r="G16" i="2"/>
  <c r="F4" i="2"/>
  <c r="F8" i="2"/>
  <c r="F12" i="2"/>
  <c r="F16" i="2"/>
  <c r="F18" i="2"/>
  <c r="G7" i="2"/>
  <c r="G3" i="2"/>
  <c r="F3" i="2"/>
  <c r="G9" i="2"/>
  <c r="G13" i="2"/>
  <c r="G17" i="2"/>
  <c r="F9" i="2"/>
  <c r="F13" i="2"/>
  <c r="F17" i="2"/>
  <c r="G11" i="2"/>
  <c r="F11" i="2"/>
  <c r="G6" i="2"/>
  <c r="G10" i="2"/>
  <c r="G14" i="2"/>
  <c r="G18" i="2"/>
  <c r="F6" i="2"/>
  <c r="F10" i="2"/>
  <c r="F14" i="2"/>
  <c r="G15" i="2"/>
  <c r="F7" i="2"/>
  <c r="F15" i="2"/>
  <c r="F5" i="2"/>
  <c r="G5" i="2"/>
</calcChain>
</file>

<file path=xl/sharedStrings.xml><?xml version="1.0" encoding="utf-8"?>
<sst xmlns="http://schemas.openxmlformats.org/spreadsheetml/2006/main" count="12" uniqueCount="12">
  <si>
    <t>ظریب بتا</t>
  </si>
  <si>
    <t>ظریب بتای سبد</t>
  </si>
  <si>
    <t>ارزش دارایی</t>
  </si>
  <si>
    <t xml:space="preserve">استراتژی چیدمان سبد </t>
  </si>
  <si>
    <t>درصد وزنی عادی</t>
  </si>
  <si>
    <t>درصد وزنی بتا</t>
  </si>
  <si>
    <t>نام</t>
  </si>
  <si>
    <t xml:space="preserve">توسعه </t>
  </si>
  <si>
    <t>کاوان</t>
  </si>
  <si>
    <t xml:space="preserve">آرمان </t>
  </si>
  <si>
    <t>کاریزما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</si>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</sst>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165" fontId="0" fillId="3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9" fontId="0" fillId="3" borderId="0" xfId="2" applyFont="1" applyFill="1"/>
    <xf numFmtId="0" fontId="3" fillId="2" borderId="0" xfId="0" applyFont="1" applyFill="1"/>
    <xf numFmtId="166" fontId="0" fillId="3" borderId="0" xfId="0" applyNumberFormat="1" applyFill="1"/>
    <xf numFmtId="0" fontId="2" fillId="4" borderId="0" xfId="0" applyFont="1" applyFill="1" applyAlignment="1">
      <alignment horizontal="center" vertical="center"/>
    </xf>
    <xf numFmtId="165" fontId="0" fillId="2" borderId="1" xfId="1" applyNumberFormat="1" applyFont="1" applyFill="1" applyBorder="1"/>
    <xf numFmtId="165" fontId="0" fillId="5" borderId="1" xfId="1" applyNumberFormat="1" applyFont="1" applyFill="1" applyBorder="1"/>
    <xf numFmtId="0" fontId="4" fillId="3" borderId="0" xfId="0" applyFont="1" applyFill="1"/>
    <xf numFmtId="165" fontId="5" fillId="5" borderId="1" xfId="0" applyNumberFormat="1" applyFont="1" applyFill="1" applyBorder="1"/>
    <xf numFmtId="0" fontId="0" fillId="2" borderId="1" xfId="0" applyFill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batrad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20</xdr:row>
      <xdr:rowOff>76200</xdr:rowOff>
    </xdr:from>
    <xdr:to>
      <xdr:col>2</xdr:col>
      <xdr:colOff>1059180</xdr:colOff>
      <xdr:row>23</xdr:row>
      <xdr:rowOff>137160</xdr:rowOff>
    </xdr:to>
    <xdr:sp macro="" textlink="">
      <xdr:nvSpPr>
        <xdr:cNvPr id="2" name="Right Arrow 1"/>
        <xdr:cNvSpPr/>
      </xdr:nvSpPr>
      <xdr:spPr>
        <a:xfrm>
          <a:off x="1249680" y="4282440"/>
          <a:ext cx="1089660" cy="685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61291</xdr:colOff>
      <xdr:row>0</xdr:row>
      <xdr:rowOff>0</xdr:rowOff>
    </xdr:from>
    <xdr:to>
      <xdr:col>1</xdr:col>
      <xdr:colOff>132521</xdr:colOff>
      <xdr:row>1</xdr:row>
      <xdr:rowOff>8459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" y="0"/>
          <a:ext cx="659295" cy="72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15" zoomScaleNormal="115" workbookViewId="0">
      <selection activeCell="G20" sqref="G20"/>
    </sheetView>
  </sheetViews>
  <sheetFormatPr defaultColWidth="8.85546875" defaultRowHeight="15" x14ac:dyDescent="0.25"/>
  <cols>
    <col min="1" max="2" width="8.85546875" style="3"/>
    <col min="3" max="3" width="16.85546875" style="3" customWidth="1"/>
    <col min="4" max="4" width="17.42578125" style="3" customWidth="1"/>
    <col min="5" max="5" width="15.140625" style="3" customWidth="1"/>
    <col min="6" max="6" width="10" style="3" customWidth="1"/>
    <col min="7" max="7" width="12.140625" style="3" customWidth="1"/>
    <col min="8" max="8" width="8.85546875" style="3"/>
    <col min="9" max="9" width="17" style="3" customWidth="1"/>
    <col min="10" max="16384" width="8.85546875" style="3"/>
  </cols>
  <sheetData>
    <row r="1" spans="1:7" ht="57.6" customHeight="1" x14ac:dyDescent="0.25">
      <c r="A1" s="10" t="s">
        <v>3</v>
      </c>
      <c r="B1" s="10"/>
      <c r="C1" s="10"/>
      <c r="D1" s="10"/>
      <c r="E1" s="10"/>
      <c r="F1" s="10"/>
      <c r="G1" s="10"/>
    </row>
    <row r="2" spans="1:7" x14ac:dyDescent="0.25">
      <c r="B2" s="5" t="s">
        <v>6</v>
      </c>
      <c r="C2" s="5" t="s">
        <v>2</v>
      </c>
      <c r="D2" s="5" t="s">
        <v>0</v>
      </c>
      <c r="E2" s="5"/>
      <c r="F2" s="13" t="s">
        <v>4</v>
      </c>
      <c r="G2" s="13" t="s">
        <v>5</v>
      </c>
    </row>
    <row r="3" spans="1:7" x14ac:dyDescent="0.25">
      <c r="B3" s="1" t="s">
        <v>7</v>
      </c>
      <c r="C3" s="11">
        <v>40000000</v>
      </c>
      <c r="D3" s="1">
        <v>1.5</v>
      </c>
      <c r="E3" s="4">
        <f>D3*C3</f>
        <v>60000000</v>
      </c>
      <c r="F3" s="7">
        <f>E3/$E$19</f>
        <v>0.34482758620689657</v>
      </c>
      <c r="G3" s="9">
        <f>E3/$E$19</f>
        <v>0.34482758620689657</v>
      </c>
    </row>
    <row r="4" spans="1:7" x14ac:dyDescent="0.25">
      <c r="B4" s="1" t="s">
        <v>9</v>
      </c>
      <c r="C4" s="11">
        <v>30000000</v>
      </c>
      <c r="D4" s="1">
        <v>1.2</v>
      </c>
      <c r="E4" s="4">
        <f t="shared" ref="E4:E18" si="0">D4*C4</f>
        <v>36000000</v>
      </c>
      <c r="F4" s="7">
        <f t="shared" ref="F4:F18" si="1">E4/$E$19</f>
        <v>0.20689655172413793</v>
      </c>
      <c r="G4" s="9">
        <f t="shared" ref="G4:G18" si="2">E4/$E$19</f>
        <v>0.20689655172413793</v>
      </c>
    </row>
    <row r="5" spans="1:7" x14ac:dyDescent="0.25">
      <c r="B5" s="1" t="s">
        <v>8</v>
      </c>
      <c r="C5" s="11">
        <v>40000000</v>
      </c>
      <c r="D5" s="1">
        <v>1.4</v>
      </c>
      <c r="E5" s="4">
        <f t="shared" si="0"/>
        <v>56000000</v>
      </c>
      <c r="F5" s="7">
        <f t="shared" si="1"/>
        <v>0.32183908045977011</v>
      </c>
      <c r="G5" s="9">
        <f t="shared" si="2"/>
        <v>0.32183908045977011</v>
      </c>
    </row>
    <row r="6" spans="1:7" x14ac:dyDescent="0.25">
      <c r="B6" s="1" t="s">
        <v>10</v>
      </c>
      <c r="C6" s="11">
        <v>20000000</v>
      </c>
      <c r="D6" s="1">
        <v>1.1000000000000001</v>
      </c>
      <c r="E6" s="4">
        <f t="shared" si="0"/>
        <v>22000000</v>
      </c>
      <c r="F6" s="7">
        <f t="shared" si="1"/>
        <v>0.12643678160919541</v>
      </c>
      <c r="G6" s="9">
        <f t="shared" si="2"/>
        <v>0.12643678160919541</v>
      </c>
    </row>
    <row r="7" spans="1:7" x14ac:dyDescent="0.25">
      <c r="B7" s="1"/>
      <c r="C7" s="11">
        <v>0</v>
      </c>
      <c r="D7" s="15">
        <v>0</v>
      </c>
      <c r="E7" s="4">
        <f t="shared" si="0"/>
        <v>0</v>
      </c>
      <c r="F7" s="7">
        <f t="shared" si="1"/>
        <v>0</v>
      </c>
      <c r="G7" s="9">
        <f t="shared" si="2"/>
        <v>0</v>
      </c>
    </row>
    <row r="8" spans="1:7" x14ac:dyDescent="0.25">
      <c r="B8" s="1"/>
      <c r="C8" s="11">
        <v>0</v>
      </c>
      <c r="D8" s="15">
        <v>0</v>
      </c>
      <c r="E8" s="4">
        <f t="shared" si="0"/>
        <v>0</v>
      </c>
      <c r="F8" s="7">
        <f t="shared" si="1"/>
        <v>0</v>
      </c>
      <c r="G8" s="9">
        <f t="shared" si="2"/>
        <v>0</v>
      </c>
    </row>
    <row r="9" spans="1:7" x14ac:dyDescent="0.25">
      <c r="B9" s="1"/>
      <c r="C9" s="11">
        <v>0</v>
      </c>
      <c r="D9" s="15">
        <v>0</v>
      </c>
      <c r="E9" s="4">
        <f t="shared" si="0"/>
        <v>0</v>
      </c>
      <c r="F9" s="7">
        <f t="shared" si="1"/>
        <v>0</v>
      </c>
      <c r="G9" s="9">
        <f t="shared" si="2"/>
        <v>0</v>
      </c>
    </row>
    <row r="10" spans="1:7" x14ac:dyDescent="0.25">
      <c r="B10" s="1"/>
      <c r="C10" s="11">
        <v>0</v>
      </c>
      <c r="D10" s="15">
        <v>0</v>
      </c>
      <c r="E10" s="4">
        <f t="shared" si="0"/>
        <v>0</v>
      </c>
      <c r="F10" s="7">
        <f t="shared" si="1"/>
        <v>0</v>
      </c>
      <c r="G10" s="9">
        <f t="shared" si="2"/>
        <v>0</v>
      </c>
    </row>
    <row r="11" spans="1:7" x14ac:dyDescent="0.25">
      <c r="B11" s="1"/>
      <c r="C11" s="11">
        <v>0</v>
      </c>
      <c r="D11" s="15">
        <v>0</v>
      </c>
      <c r="E11" s="4">
        <f t="shared" si="0"/>
        <v>0</v>
      </c>
      <c r="F11" s="7">
        <f t="shared" si="1"/>
        <v>0</v>
      </c>
      <c r="G11" s="9">
        <f t="shared" si="2"/>
        <v>0</v>
      </c>
    </row>
    <row r="12" spans="1:7" x14ac:dyDescent="0.25">
      <c r="B12" s="1"/>
      <c r="C12" s="11">
        <v>0</v>
      </c>
      <c r="D12" s="15">
        <v>0</v>
      </c>
      <c r="E12" s="4">
        <f t="shared" si="0"/>
        <v>0</v>
      </c>
      <c r="F12" s="7">
        <f t="shared" si="1"/>
        <v>0</v>
      </c>
      <c r="G12" s="9">
        <f t="shared" si="2"/>
        <v>0</v>
      </c>
    </row>
    <row r="13" spans="1:7" x14ac:dyDescent="0.25">
      <c r="B13" s="1"/>
      <c r="C13" s="11">
        <v>0</v>
      </c>
      <c r="D13" s="15">
        <v>0</v>
      </c>
      <c r="E13" s="4">
        <f t="shared" si="0"/>
        <v>0</v>
      </c>
      <c r="F13" s="7">
        <f t="shared" si="1"/>
        <v>0</v>
      </c>
      <c r="G13" s="9">
        <f t="shared" si="2"/>
        <v>0</v>
      </c>
    </row>
    <row r="14" spans="1:7" x14ac:dyDescent="0.25">
      <c r="B14" s="1"/>
      <c r="C14" s="11">
        <v>0</v>
      </c>
      <c r="D14" s="15">
        <v>0</v>
      </c>
      <c r="E14" s="4">
        <f t="shared" si="0"/>
        <v>0</v>
      </c>
      <c r="F14" s="7">
        <f t="shared" si="1"/>
        <v>0</v>
      </c>
      <c r="G14" s="9">
        <f t="shared" si="2"/>
        <v>0</v>
      </c>
    </row>
    <row r="15" spans="1:7" x14ac:dyDescent="0.25">
      <c r="B15" s="1"/>
      <c r="C15" s="11">
        <v>0</v>
      </c>
      <c r="D15" s="15">
        <v>0</v>
      </c>
      <c r="E15" s="4">
        <f t="shared" si="0"/>
        <v>0</v>
      </c>
      <c r="F15" s="7">
        <f t="shared" si="1"/>
        <v>0</v>
      </c>
      <c r="G15" s="9">
        <f t="shared" si="2"/>
        <v>0</v>
      </c>
    </row>
    <row r="16" spans="1:7" x14ac:dyDescent="0.25">
      <c r="B16" s="1"/>
      <c r="C16" s="11">
        <v>0</v>
      </c>
      <c r="D16" s="15">
        <v>0</v>
      </c>
      <c r="E16" s="4">
        <f t="shared" si="0"/>
        <v>0</v>
      </c>
      <c r="F16" s="7">
        <f t="shared" si="1"/>
        <v>0</v>
      </c>
      <c r="G16" s="9">
        <f t="shared" si="2"/>
        <v>0</v>
      </c>
    </row>
    <row r="17" spans="2:7" x14ac:dyDescent="0.25">
      <c r="B17" s="1"/>
      <c r="C17" s="11">
        <v>0</v>
      </c>
      <c r="D17" s="15">
        <v>0</v>
      </c>
      <c r="E17" s="4">
        <f t="shared" si="0"/>
        <v>0</v>
      </c>
      <c r="F17" s="7">
        <f t="shared" si="1"/>
        <v>0</v>
      </c>
      <c r="G17" s="9">
        <f t="shared" si="2"/>
        <v>0</v>
      </c>
    </row>
    <row r="18" spans="2:7" x14ac:dyDescent="0.25">
      <c r="B18" s="1"/>
      <c r="C18" s="11">
        <v>0</v>
      </c>
      <c r="D18" s="15">
        <v>0</v>
      </c>
      <c r="E18" s="4">
        <f t="shared" si="0"/>
        <v>0</v>
      </c>
      <c r="F18" s="7">
        <f t="shared" si="1"/>
        <v>0</v>
      </c>
      <c r="G18" s="9">
        <f t="shared" si="2"/>
        <v>0</v>
      </c>
    </row>
    <row r="19" spans="2:7" x14ac:dyDescent="0.25">
      <c r="B19" s="5" t="s">
        <v>11</v>
      </c>
      <c r="C19" s="12">
        <f>SUM(C3:C18)</f>
        <v>130000000</v>
      </c>
      <c r="D19" s="6">
        <f>E19/C19</f>
        <v>1.3384615384615384</v>
      </c>
      <c r="E19" s="14">
        <f>SUM(E3:E18)</f>
        <v>174000000</v>
      </c>
    </row>
    <row r="20" spans="2:7" x14ac:dyDescent="0.25">
      <c r="D20" s="3" t="s">
        <v>1</v>
      </c>
    </row>
    <row r="21" spans="2:7" x14ac:dyDescent="0.25">
      <c r="C21" s="2"/>
      <c r="D21" s="2"/>
    </row>
    <row r="22" spans="2:7" ht="21" x14ac:dyDescent="0.35">
      <c r="C22" s="2"/>
      <c r="D22" s="8" t="str">
        <f>IF(D19&gt;=1.1,"سبد تهاجمی",IF(AND(D19&gt;=0.8,D19&lt;1.1),"سبد همجت بازار",IF(AND(D19&gt;=0.2,D19&lt;0.9),"سبد تدافعی",IF(AND(D19&gt;-0.2,D19&lt;0.2),"سبد مستقل","سبد تدافعی مخالف"))))</f>
        <v>سبد تهاجمی</v>
      </c>
    </row>
    <row r="23" spans="2:7" x14ac:dyDescent="0.25">
      <c r="C23" s="2"/>
      <c r="D23" s="2"/>
    </row>
    <row r="24" spans="2:7" x14ac:dyDescent="0.25">
      <c r="C24" s="2"/>
      <c r="D24" s="2"/>
    </row>
  </sheetData>
  <sheetProtection algorithmName="SHA-512" hashValue="hsxx5yX2NUYZOxf8JaiPl9PWRngiguwzk8+p3Q6VWMNrNZ9Z+5Or13VuYFSC75asgIPs69TLd9rsBZPDQu+89w==" saltValue="fjDzDkjy1G9ULL9mVOyemw==" spinCount="100000" sheet="1" objects="1" scenarios="1"/>
  <protectedRanges>
    <protectedRange algorithmName="SHA-512" hashValue="9Fimd+sPJ+xhPg+TuAANqBdystLpdoy/DbBJytef2wNaF4M1zPhQE39Ewg0Hij9dVPrFGlTGp0nEmejDATdZOg==" saltValue="8PHWUeeLbjpscxhz/kR15A==" spinCount="100000" sqref="B3:D18" name="Range1"/>
  </protectedRanges>
  <customSheetViews>
    <customSheetView guid="{B6ED5BA7-52DB-4138-BB2E-DF6936199408}">
      <selection activeCell="I1" sqref="I1"/>
      <pageMargins left="0.7" right="0.7" top="0.75" bottom="0.75" header="0.3" footer="0.3"/>
      <pageSetup orientation="portrait" r:id="rId1"/>
    </customSheetView>
  </customSheetViews>
  <mergeCells count="1">
    <mergeCell ref="A1:G1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استراتژی چیدمان سبد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Diba</dc:creator>
  <cp:lastModifiedBy>Farhad Diba</cp:lastModifiedBy>
  <dcterms:created xsi:type="dcterms:W3CDTF">2020-06-12T19:37:02Z</dcterms:created>
  <dcterms:modified xsi:type="dcterms:W3CDTF">2021-11-17T21:36:05Z</dcterms:modified>
</cp:coreProperties>
</file>